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85" activeTab="0"/>
  </bookViews>
  <sheets>
    <sheet name="3O SEPTEMBER 2014" sheetId="1" r:id="rId1"/>
    <sheet name="Sheet1" sheetId="2" r:id="rId2"/>
  </sheets>
  <definedNames>
    <definedName name="_xlnm.Print_Area" localSheetId="0">'3O SEPTEMBER 2014'!$A$1:$K$21</definedName>
  </definedNames>
  <calcPr fullCalcOnLoad="1"/>
</workbook>
</file>

<file path=xl/sharedStrings.xml><?xml version="1.0" encoding="utf-8"?>
<sst xmlns="http://schemas.openxmlformats.org/spreadsheetml/2006/main" count="67" uniqueCount="55">
  <si>
    <t>DESCRIPTION</t>
  </si>
  <si>
    <t>AMOUNT</t>
  </si>
  <si>
    <t>POINTS CLAIMED</t>
  </si>
  <si>
    <t>ALLOCATED TO</t>
  </si>
  <si>
    <t>DATE ALLOCATED</t>
  </si>
  <si>
    <t>COMPILED BY MR N.MOODLEY</t>
  </si>
  <si>
    <t>BBBEE LEVEL</t>
  </si>
  <si>
    <t>POINT SYSTEM</t>
  </si>
  <si>
    <t>COMPLETION DATES</t>
  </si>
  <si>
    <t>CONTRACT DURATION</t>
  </si>
  <si>
    <t>BID NO.</t>
  </si>
  <si>
    <t>80/20</t>
  </si>
  <si>
    <t>042-2013/14</t>
  </si>
  <si>
    <t>119-2013/14</t>
  </si>
  <si>
    <t>STAFFORD TOILETS:CONVERSION OF 2500 VIP TOILETS INTO WATER BORNE TOILETS AT MADADENI SECTION 7</t>
  </si>
  <si>
    <t>MORETENG INVESTMENTS(PTY) LTD</t>
  </si>
  <si>
    <t>048-2013/14</t>
  </si>
  <si>
    <t>126-2013/14</t>
  </si>
  <si>
    <t>SUPPLY OF PROTECTIVE CLOTHING FOR NEWCASTLE MUNCIPALITIES</t>
  </si>
  <si>
    <t>MEGAPHASE ROAD MARKING &amp; TRAFFIC SIGNS</t>
  </si>
  <si>
    <t>KHINCI INVESTMENT &amp; GENERAL SUPPLIES</t>
  </si>
  <si>
    <t>PAPER HOUSE</t>
  </si>
  <si>
    <t>SANCO INDUSTRIAL AND SAFETY</t>
  </si>
  <si>
    <t>AS PER PER PRICE LIST</t>
  </si>
  <si>
    <t>24 MONTHS</t>
  </si>
  <si>
    <t>SUPPLY CHAIN MANAGEMENT UNIT</t>
  </si>
  <si>
    <t xml:space="preserve">                                                        SUMMARY OF BIDS AWARDED : OCTOBER 2014</t>
  </si>
  <si>
    <t>PANEL OF ELECTRICAL CONRACTORS FOR PLANT AND EQUIPMENT HIRE AND PROVISION OF ELECTRICAL SERVICES</t>
  </si>
  <si>
    <t>MEGELEC CC</t>
  </si>
  <si>
    <t>KUSILE ENGINEERING CC</t>
  </si>
  <si>
    <t>GILEAD TRADING CC</t>
  </si>
  <si>
    <t>BHEKISIZWE ELECTRICAL INVESTMENT</t>
  </si>
  <si>
    <t>90/10</t>
  </si>
  <si>
    <t>11 MONTHS</t>
  </si>
  <si>
    <t>SUPPLY AND DELIVERY OF NEW BULLET PROOF VESTS</t>
  </si>
  <si>
    <t>CHANTMERC INVESTMENTS</t>
  </si>
  <si>
    <t>ONCE-OFF</t>
  </si>
  <si>
    <t>N/A</t>
  </si>
  <si>
    <t>028-2013/14</t>
  </si>
  <si>
    <t>132/11KV TRANSFORMER MAINTENANCE FOR NEWCASTLE NETWORK INFRASTRUCTURE</t>
  </si>
  <si>
    <t>VEEZ MICRO ENTERPRISES</t>
  </si>
  <si>
    <t>12 MONTHS</t>
  </si>
  <si>
    <t>009-2014/15</t>
  </si>
  <si>
    <t>UNDERTAKING OF SURVEY WORK ON VARIOUS PROPERTIES AS CONTAINED WITHIN THE TERMS THE TERMS OF REFERENCE</t>
  </si>
  <si>
    <t>MHP GEOMATICS INCORPORATED</t>
  </si>
  <si>
    <t>3 MONTHS</t>
  </si>
  <si>
    <t>020-2014/15</t>
  </si>
  <si>
    <t>HIRING OF PLANT:CHERRY PICKER FOR INGAGANE AREA</t>
  </si>
  <si>
    <t>DEEP BLUE INVESTMENTS</t>
  </si>
  <si>
    <t>021-2014/15</t>
  </si>
  <si>
    <t xml:space="preserve">HIRING OF PLANT:CHERRY PICKER FOR MADADENI AND OSIZWENI </t>
  </si>
  <si>
    <t>044-201415</t>
  </si>
  <si>
    <t>SURVEYING OF VARIOUS ROADS OB 39-37 ME 18-28 &amp; JENKYN STREET</t>
  </si>
  <si>
    <t>S.E LAUTERBACH</t>
  </si>
  <si>
    <t>2 WEEKS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</si>
</sst>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wrapText="1"/>
      <protection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174" fontId="51" fillId="34" borderId="13" xfId="42" applyNumberFormat="1" applyFont="1" applyFill="1" applyBorder="1" applyAlignment="1">
      <alignment horizontal="right" vertical="center"/>
    </xf>
    <xf numFmtId="1" fontId="51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174" fontId="51" fillId="34" borderId="13" xfId="42" applyNumberFormat="1" applyFont="1" applyFill="1" applyBorder="1" applyAlignment="1">
      <alignment horizontal="center" wrapText="1"/>
    </xf>
    <xf numFmtId="174" fontId="47" fillId="0" borderId="10" xfId="0" applyNumberFormat="1" applyFont="1" applyBorder="1" applyAlignment="1">
      <alignment horizontal="center" vertical="center" wrapText="1"/>
    </xf>
    <xf numFmtId="174" fontId="47" fillId="0" borderId="0" xfId="0" applyNumberFormat="1" applyFont="1" applyBorder="1" applyAlignment="1">
      <alignment horizontal="center" vertical="center" wrapText="1"/>
    </xf>
    <xf numFmtId="174" fontId="50" fillId="0" borderId="0" xfId="0" applyNumberFormat="1" applyFont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7" fontId="47" fillId="0" borderId="10" xfId="0" applyNumberFormat="1" applyFont="1" applyBorder="1" applyAlignment="1" quotePrefix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174" fontId="5" fillId="33" borderId="15" xfId="0" applyNumberFormat="1" applyFont="1" applyFill="1" applyBorder="1" applyAlignment="1">
      <alignment vertical="center" wrapText="1"/>
    </xf>
    <xf numFmtId="17" fontId="47" fillId="33" borderId="0" xfId="0" applyNumberFormat="1" applyFont="1" applyFill="1" applyAlignment="1" quotePrefix="1">
      <alignment horizontal="center"/>
    </xf>
    <xf numFmtId="179" fontId="47" fillId="33" borderId="15" xfId="0" applyNumberFormat="1" applyFont="1" applyFill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left" vertical="center" wrapText="1"/>
    </xf>
    <xf numFmtId="174" fontId="47" fillId="0" borderId="0" xfId="42" applyNumberFormat="1" applyFont="1" applyAlignment="1">
      <alignment horizontal="center" vertical="center"/>
    </xf>
    <xf numFmtId="174" fontId="51" fillId="34" borderId="13" xfId="42" applyNumberFormat="1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center" vertical="center" wrapText="1"/>
    </xf>
    <xf numFmtId="174" fontId="47" fillId="0" borderId="0" xfId="42" applyNumberFormat="1" applyFont="1" applyBorder="1" applyAlignment="1">
      <alignment horizontal="center" vertical="center"/>
    </xf>
    <xf numFmtId="172" fontId="50" fillId="33" borderId="0" xfId="0" applyNumberFormat="1" applyFont="1" applyFill="1" applyBorder="1" applyAlignment="1">
      <alignment horizontal="center" vertical="center" wrapText="1"/>
    </xf>
    <xf numFmtId="177" fontId="5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177" fontId="5" fillId="33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177" fontId="5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2" fillId="33" borderId="15" xfId="0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vertical="center"/>
    </xf>
    <xf numFmtId="179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left" vertical="center" wrapText="1"/>
    </xf>
    <xf numFmtId="179" fontId="5" fillId="33" borderId="16" xfId="0" applyNumberFormat="1" applyFont="1" applyFill="1" applyBorder="1" applyAlignment="1">
      <alignment horizontal="right" vertical="center" wrapText="1"/>
    </xf>
    <xf numFmtId="17" fontId="5" fillId="33" borderId="16" xfId="0" applyNumberFormat="1" applyFont="1" applyFill="1" applyBorder="1" applyAlignment="1" quotePrefix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/>
    </xf>
    <xf numFmtId="1" fontId="47" fillId="0" borderId="0" xfId="0" applyNumberFormat="1" applyFont="1" applyBorder="1" applyAlignment="1">
      <alignment vertical="center"/>
    </xf>
    <xf numFmtId="1" fontId="47" fillId="33" borderId="0" xfId="0" applyNumberFormat="1" applyFont="1" applyFill="1" applyAlignment="1">
      <alignment horizontal="center"/>
    </xf>
    <xf numFmtId="174" fontId="5" fillId="33" borderId="16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horizontal="center" vertical="center"/>
    </xf>
    <xf numFmtId="179" fontId="47" fillId="33" borderId="21" xfId="0" applyNumberFormat="1" applyFont="1" applyFill="1" applyBorder="1" applyAlignment="1">
      <alignment horizontal="center" vertical="center"/>
    </xf>
    <xf numFmtId="179" fontId="47" fillId="33" borderId="16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center" vertical="center" wrapText="1"/>
    </xf>
    <xf numFmtId="174" fontId="5" fillId="33" borderId="21" xfId="0" applyNumberFormat="1" applyFont="1" applyFill="1" applyBorder="1" applyAlignment="1">
      <alignment horizontal="center" vertical="center" wrapText="1"/>
    </xf>
    <xf numFmtId="174" fontId="5" fillId="33" borderId="16" xfId="0" applyNumberFormat="1" applyFont="1" applyFill="1" applyBorder="1" applyAlignment="1">
      <alignment horizontal="center" vertical="center" wrapText="1"/>
    </xf>
    <xf numFmtId="17" fontId="5" fillId="33" borderId="14" xfId="0" applyNumberFormat="1" applyFont="1" applyFill="1" applyBorder="1" applyAlignment="1" quotePrefix="1">
      <alignment horizontal="center" vertical="center"/>
    </xf>
    <xf numFmtId="17" fontId="5" fillId="33" borderId="21" xfId="0" applyNumberFormat="1" applyFont="1" applyFill="1" applyBorder="1" applyAlignment="1" quotePrefix="1">
      <alignment horizontal="center" vertical="center"/>
    </xf>
    <xf numFmtId="17" fontId="5" fillId="33" borderId="16" xfId="0" applyNumberFormat="1" applyFont="1" applyFill="1" applyBorder="1" applyAlignment="1" quotePrefix="1">
      <alignment horizontal="center" vertical="center"/>
    </xf>
    <xf numFmtId="174" fontId="5" fillId="33" borderId="14" xfId="0" applyNumberFormat="1" applyFont="1" applyFill="1" applyBorder="1" applyAlignment="1">
      <alignment horizontal="left" vertical="center" wrapText="1"/>
    </xf>
    <xf numFmtId="174" fontId="5" fillId="33" borderId="21" xfId="0" applyNumberFormat="1" applyFont="1" applyFill="1" applyBorder="1" applyAlignment="1">
      <alignment horizontal="left" vertical="center" wrapText="1"/>
    </xf>
    <xf numFmtId="174" fontId="5" fillId="33" borderId="16" xfId="0" applyNumberFormat="1" applyFont="1" applyFill="1" applyBorder="1" applyAlignment="1">
      <alignment horizontal="left" vertical="center" wrapText="1"/>
    </xf>
    <xf numFmtId="179" fontId="5" fillId="33" borderId="14" xfId="0" applyNumberFormat="1" applyFont="1" applyFill="1" applyBorder="1" applyAlignment="1">
      <alignment horizontal="right" vertical="center" wrapText="1"/>
    </xf>
    <xf numFmtId="179" fontId="5" fillId="33" borderId="21" xfId="0" applyNumberFormat="1" applyFont="1" applyFill="1" applyBorder="1" applyAlignment="1">
      <alignment horizontal="right" vertical="center" wrapText="1"/>
    </xf>
    <xf numFmtId="179" fontId="5" fillId="33" borderId="16" xfId="0" applyNumberFormat="1" applyFont="1" applyFill="1" applyBorder="1" applyAlignment="1">
      <alignment horizontal="right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SheetLayoutView="10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9" sqref="I19"/>
    </sheetView>
  </sheetViews>
  <sheetFormatPr defaultColWidth="8.8515625" defaultRowHeight="15"/>
  <cols>
    <col min="1" max="1" width="12.140625" style="52" customWidth="1"/>
    <col min="2" max="2" width="62.421875" style="1" customWidth="1"/>
    <col min="3" max="3" width="44.421875" style="1" bestFit="1" customWidth="1"/>
    <col min="4" max="4" width="18.57421875" style="19" bestFit="1" customWidth="1"/>
    <col min="5" max="5" width="6.28125" style="19" customWidth="1"/>
    <col min="6" max="6" width="7.421875" style="19" bestFit="1" customWidth="1"/>
    <col min="7" max="7" width="9.28125" style="20" bestFit="1" customWidth="1"/>
    <col min="8" max="8" width="16.57421875" style="45" customWidth="1"/>
    <col min="9" max="9" width="12.28125" style="20" customWidth="1"/>
    <col min="10" max="10" width="19.140625" style="64" bestFit="1" customWidth="1"/>
    <col min="11" max="11" width="7.28125" style="1" customWidth="1"/>
    <col min="12" max="12" width="2.140625" style="1" customWidth="1"/>
    <col min="13" max="13" width="16.421875" style="1" bestFit="1" customWidth="1"/>
    <col min="14" max="14" width="13.7109375" style="1" bestFit="1" customWidth="1"/>
    <col min="15" max="16384" width="8.8515625" style="1" customWidth="1"/>
  </cols>
  <sheetData>
    <row r="1" spans="1:10" ht="19.5" thickBot="1">
      <c r="A1" s="92"/>
      <c r="B1" s="92"/>
      <c r="C1" s="92"/>
      <c r="D1" s="92"/>
      <c r="E1" s="92"/>
      <c r="F1" s="92"/>
      <c r="G1" s="92"/>
      <c r="H1" s="92"/>
      <c r="I1" s="92"/>
      <c r="J1" s="93"/>
    </row>
    <row r="2" spans="1:9" ht="18.75" thickBot="1">
      <c r="A2" s="46"/>
      <c r="B2" s="2"/>
      <c r="C2" s="3"/>
      <c r="D2" s="3"/>
      <c r="E2" s="3"/>
      <c r="F2" s="3"/>
      <c r="G2" s="4"/>
      <c r="H2" s="43"/>
      <c r="I2" s="89"/>
    </row>
    <row r="3" spans="1:10" s="5" customFormat="1" ht="15" thickBot="1">
      <c r="A3" s="94" t="s">
        <v>26</v>
      </c>
      <c r="B3" s="95"/>
      <c r="C3" s="95"/>
      <c r="D3" s="95"/>
      <c r="E3" s="95"/>
      <c r="F3" s="95"/>
      <c r="G3" s="95"/>
      <c r="H3" s="95"/>
      <c r="I3" s="95"/>
      <c r="J3" s="96"/>
    </row>
    <row r="4" spans="1:10" s="5" customFormat="1" ht="57">
      <c r="A4" s="36" t="s">
        <v>10</v>
      </c>
      <c r="B4" s="35" t="s">
        <v>0</v>
      </c>
      <c r="C4" s="34" t="s">
        <v>3</v>
      </c>
      <c r="D4" s="30" t="s">
        <v>4</v>
      </c>
      <c r="E4" s="31" t="s">
        <v>6</v>
      </c>
      <c r="F4" s="30" t="s">
        <v>7</v>
      </c>
      <c r="G4" s="33" t="s">
        <v>2</v>
      </c>
      <c r="H4" s="32" t="s">
        <v>1</v>
      </c>
      <c r="I4" s="37" t="s">
        <v>9</v>
      </c>
      <c r="J4" s="65" t="s">
        <v>8</v>
      </c>
    </row>
    <row r="5" spans="1:14" s="7" customFormat="1" ht="31.5" customHeight="1">
      <c r="A5" s="78" t="s">
        <v>38</v>
      </c>
      <c r="B5" s="74" t="s">
        <v>39</v>
      </c>
      <c r="C5" s="75" t="s">
        <v>40</v>
      </c>
      <c r="D5" s="59">
        <v>41932</v>
      </c>
      <c r="E5" s="76">
        <v>1</v>
      </c>
      <c r="F5" s="54" t="s">
        <v>32</v>
      </c>
      <c r="G5" s="55">
        <v>10</v>
      </c>
      <c r="H5" s="42">
        <v>1317258.03</v>
      </c>
      <c r="I5" s="57" t="s">
        <v>41</v>
      </c>
      <c r="J5" s="80">
        <v>42297</v>
      </c>
      <c r="K5" s="6"/>
      <c r="M5" s="80">
        <v>41716</v>
      </c>
      <c r="N5" s="90">
        <f>+D5-M5+1</f>
        <v>217</v>
      </c>
    </row>
    <row r="6" spans="1:13" s="7" customFormat="1" ht="16.5">
      <c r="A6" s="118" t="s">
        <v>16</v>
      </c>
      <c r="B6" s="119" t="s">
        <v>27</v>
      </c>
      <c r="C6" s="73" t="s">
        <v>28</v>
      </c>
      <c r="D6" s="122">
        <v>41918</v>
      </c>
      <c r="E6" s="72">
        <v>2</v>
      </c>
      <c r="F6" s="109" t="s">
        <v>32</v>
      </c>
      <c r="G6" s="72">
        <v>9</v>
      </c>
      <c r="H6" s="106" t="s">
        <v>23</v>
      </c>
      <c r="I6" s="106" t="s">
        <v>24</v>
      </c>
      <c r="J6" s="115">
        <v>42649</v>
      </c>
      <c r="K6" s="6"/>
      <c r="M6" s="58"/>
    </row>
    <row r="7" spans="1:14" s="7" customFormat="1" ht="16.5">
      <c r="A7" s="118"/>
      <c r="B7" s="120"/>
      <c r="C7" s="73" t="s">
        <v>29</v>
      </c>
      <c r="D7" s="122"/>
      <c r="E7" s="76">
        <v>1</v>
      </c>
      <c r="F7" s="110"/>
      <c r="G7" s="76">
        <v>10</v>
      </c>
      <c r="H7" s="107"/>
      <c r="I7" s="107"/>
      <c r="J7" s="116"/>
      <c r="K7" s="6"/>
      <c r="M7" s="80">
        <v>41717</v>
      </c>
      <c r="N7" s="90">
        <f>+D6-M7+1</f>
        <v>202</v>
      </c>
    </row>
    <row r="8" spans="1:13" s="7" customFormat="1" ht="16.5">
      <c r="A8" s="118"/>
      <c r="B8" s="120"/>
      <c r="C8" s="73" t="s">
        <v>30</v>
      </c>
      <c r="D8" s="122"/>
      <c r="E8" s="76">
        <v>3</v>
      </c>
      <c r="F8" s="110"/>
      <c r="G8" s="76">
        <v>8</v>
      </c>
      <c r="H8" s="107"/>
      <c r="I8" s="107"/>
      <c r="J8" s="116"/>
      <c r="K8" s="6"/>
      <c r="M8" s="58"/>
    </row>
    <row r="9" spans="1:13" s="7" customFormat="1" ht="16.5">
      <c r="A9" s="118"/>
      <c r="B9" s="121"/>
      <c r="C9" s="73" t="s">
        <v>31</v>
      </c>
      <c r="D9" s="122"/>
      <c r="E9" s="76">
        <v>3</v>
      </c>
      <c r="F9" s="111"/>
      <c r="G9" s="76">
        <v>8</v>
      </c>
      <c r="H9" s="108"/>
      <c r="I9" s="108"/>
      <c r="J9" s="117"/>
      <c r="K9" s="6"/>
      <c r="M9" s="58"/>
    </row>
    <row r="10" spans="1:14" s="7" customFormat="1" ht="31.5" customHeight="1">
      <c r="A10" s="78" t="s">
        <v>13</v>
      </c>
      <c r="B10" s="63" t="s">
        <v>14</v>
      </c>
      <c r="C10" s="56" t="s">
        <v>15</v>
      </c>
      <c r="D10" s="79">
        <v>41918</v>
      </c>
      <c r="E10" s="55">
        <v>2</v>
      </c>
      <c r="F10" s="54" t="s">
        <v>32</v>
      </c>
      <c r="G10" s="55">
        <v>9</v>
      </c>
      <c r="H10" s="57">
        <v>11093079.75</v>
      </c>
      <c r="I10" s="57" t="s">
        <v>33</v>
      </c>
      <c r="J10" s="80">
        <v>42253</v>
      </c>
      <c r="K10" s="6"/>
      <c r="M10" s="80">
        <v>41800</v>
      </c>
      <c r="N10" s="90">
        <f>+D10-M10+1</f>
        <v>119</v>
      </c>
    </row>
    <row r="11" spans="1:13" s="7" customFormat="1" ht="33">
      <c r="A11" s="100" t="s">
        <v>12</v>
      </c>
      <c r="B11" s="97" t="s">
        <v>18</v>
      </c>
      <c r="C11" s="71" t="s">
        <v>19</v>
      </c>
      <c r="D11" s="103">
        <v>41907</v>
      </c>
      <c r="E11" s="72">
        <v>1</v>
      </c>
      <c r="F11" s="109" t="s">
        <v>11</v>
      </c>
      <c r="G11" s="72">
        <v>20</v>
      </c>
      <c r="H11" s="106" t="s">
        <v>23</v>
      </c>
      <c r="I11" s="112" t="s">
        <v>24</v>
      </c>
      <c r="J11" s="115">
        <v>42638</v>
      </c>
      <c r="K11" s="6"/>
      <c r="M11" s="58"/>
    </row>
    <row r="12" spans="1:14" s="7" customFormat="1" ht="16.5">
      <c r="A12" s="101"/>
      <c r="B12" s="98"/>
      <c r="C12" s="73" t="s">
        <v>20</v>
      </c>
      <c r="D12" s="104"/>
      <c r="E12" s="70">
        <v>3</v>
      </c>
      <c r="F12" s="110"/>
      <c r="G12" s="70">
        <v>16</v>
      </c>
      <c r="H12" s="107"/>
      <c r="I12" s="113"/>
      <c r="J12" s="116"/>
      <c r="K12" s="6"/>
      <c r="M12" s="58"/>
      <c r="N12" s="7">
        <f>(N5+N10)/2</f>
        <v>168</v>
      </c>
    </row>
    <row r="13" spans="1:13" s="7" customFormat="1" ht="16.5">
      <c r="A13" s="101"/>
      <c r="B13" s="98"/>
      <c r="C13" s="73" t="s">
        <v>21</v>
      </c>
      <c r="D13" s="104"/>
      <c r="E13" s="70">
        <v>1</v>
      </c>
      <c r="F13" s="110"/>
      <c r="G13" s="70">
        <v>20</v>
      </c>
      <c r="H13" s="107"/>
      <c r="I13" s="113"/>
      <c r="J13" s="116"/>
      <c r="K13" s="6"/>
      <c r="M13" s="58"/>
    </row>
    <row r="14" spans="1:13" s="7" customFormat="1" ht="16.5">
      <c r="A14" s="102"/>
      <c r="B14" s="99"/>
      <c r="C14" s="73" t="s">
        <v>22</v>
      </c>
      <c r="D14" s="105"/>
      <c r="E14" s="70">
        <v>4</v>
      </c>
      <c r="F14" s="111"/>
      <c r="G14" s="72">
        <v>12</v>
      </c>
      <c r="H14" s="108"/>
      <c r="I14" s="114"/>
      <c r="J14" s="117"/>
      <c r="K14" s="6"/>
      <c r="M14" s="58"/>
    </row>
    <row r="15" spans="1:13" s="7" customFormat="1" ht="16.5">
      <c r="A15" s="78" t="s">
        <v>17</v>
      </c>
      <c r="B15" s="63" t="s">
        <v>34</v>
      </c>
      <c r="C15" s="56" t="s">
        <v>35</v>
      </c>
      <c r="D15" s="79">
        <v>41911</v>
      </c>
      <c r="E15" s="55">
        <v>3</v>
      </c>
      <c r="F15" s="54" t="s">
        <v>11</v>
      </c>
      <c r="G15" s="55">
        <v>16</v>
      </c>
      <c r="H15" s="57">
        <f>14000*5</f>
        <v>70000</v>
      </c>
      <c r="I15" s="57" t="s">
        <v>36</v>
      </c>
      <c r="J15" s="80" t="s">
        <v>37</v>
      </c>
      <c r="K15" s="6"/>
      <c r="M15" s="58"/>
    </row>
    <row r="16" spans="1:13" s="7" customFormat="1" ht="49.5">
      <c r="A16" s="84" t="s">
        <v>42</v>
      </c>
      <c r="B16" s="87" t="s">
        <v>43</v>
      </c>
      <c r="C16" s="81" t="s">
        <v>44</v>
      </c>
      <c r="D16" s="86">
        <v>41939</v>
      </c>
      <c r="E16" s="76">
        <v>2</v>
      </c>
      <c r="F16" s="83" t="s">
        <v>11</v>
      </c>
      <c r="G16" s="76">
        <v>18</v>
      </c>
      <c r="H16" s="85">
        <v>178410</v>
      </c>
      <c r="I16" s="85" t="s">
        <v>45</v>
      </c>
      <c r="J16" s="82">
        <v>42031</v>
      </c>
      <c r="K16" s="6"/>
      <c r="M16" s="58"/>
    </row>
    <row r="17" spans="1:13" s="7" customFormat="1" ht="16.5">
      <c r="A17" s="84" t="s">
        <v>46</v>
      </c>
      <c r="B17" s="87" t="s">
        <v>47</v>
      </c>
      <c r="C17" s="81" t="s">
        <v>48</v>
      </c>
      <c r="D17" s="86">
        <v>41918</v>
      </c>
      <c r="E17" s="76">
        <v>3</v>
      </c>
      <c r="F17" s="83" t="s">
        <v>11</v>
      </c>
      <c r="G17" s="76">
        <v>16</v>
      </c>
      <c r="H17" s="85">
        <v>136800</v>
      </c>
      <c r="I17" s="85" t="s">
        <v>45</v>
      </c>
      <c r="J17" s="82">
        <v>42010</v>
      </c>
      <c r="K17" s="6"/>
      <c r="M17" s="58"/>
    </row>
    <row r="18" spans="1:13" s="7" customFormat="1" ht="33">
      <c r="A18" s="84" t="s">
        <v>49</v>
      </c>
      <c r="B18" s="87" t="s">
        <v>50</v>
      </c>
      <c r="C18" s="81" t="s">
        <v>48</v>
      </c>
      <c r="D18" s="86">
        <v>41918</v>
      </c>
      <c r="E18" s="76">
        <v>3</v>
      </c>
      <c r="F18" s="83" t="s">
        <v>11</v>
      </c>
      <c r="G18" s="76">
        <v>16</v>
      </c>
      <c r="H18" s="85">
        <v>136800</v>
      </c>
      <c r="I18" s="85" t="s">
        <v>45</v>
      </c>
      <c r="J18" s="82">
        <v>42010</v>
      </c>
      <c r="K18" s="6"/>
      <c r="M18" s="58"/>
    </row>
    <row r="19" spans="1:13" s="7" customFormat="1" ht="33">
      <c r="A19" s="88" t="s">
        <v>51</v>
      </c>
      <c r="B19" s="87" t="s">
        <v>52</v>
      </c>
      <c r="C19" s="81" t="s">
        <v>53</v>
      </c>
      <c r="D19" s="86">
        <v>38275</v>
      </c>
      <c r="E19" s="76">
        <v>1</v>
      </c>
      <c r="F19" s="83" t="s">
        <v>11</v>
      </c>
      <c r="G19" s="76">
        <v>20</v>
      </c>
      <c r="H19" s="85">
        <v>51300</v>
      </c>
      <c r="I19" s="91" t="s">
        <v>54</v>
      </c>
      <c r="J19" s="82">
        <v>41942</v>
      </c>
      <c r="K19" s="6"/>
      <c r="M19" s="58"/>
    </row>
    <row r="20" spans="1:19" s="14" customFormat="1" ht="16.5">
      <c r="A20" s="77" t="s">
        <v>5</v>
      </c>
      <c r="B20" s="21"/>
      <c r="C20" s="21"/>
      <c r="D20" s="60"/>
      <c r="E20" s="22"/>
      <c r="F20" s="53"/>
      <c r="G20" s="23"/>
      <c r="H20" s="44"/>
      <c r="I20" s="38"/>
      <c r="J20" s="66"/>
      <c r="K20" s="8"/>
      <c r="L20" s="9"/>
      <c r="M20" s="9"/>
      <c r="N20" s="9"/>
      <c r="O20" s="9"/>
      <c r="P20" s="9"/>
      <c r="Q20" s="9"/>
      <c r="R20" s="9"/>
      <c r="S20" s="9"/>
    </row>
    <row r="21" spans="1:11" s="14" customFormat="1" ht="16.5">
      <c r="A21" s="77" t="s">
        <v>25</v>
      </c>
      <c r="B21" s="24"/>
      <c r="C21" s="24"/>
      <c r="D21" s="61"/>
      <c r="E21" s="25"/>
      <c r="F21" s="27"/>
      <c r="G21" s="4"/>
      <c r="H21" s="28"/>
      <c r="I21" s="39"/>
      <c r="J21" s="67"/>
      <c r="K21" s="13"/>
    </row>
    <row r="22" spans="1:11" s="14" customFormat="1" ht="16.5">
      <c r="A22" s="47"/>
      <c r="B22" s="24"/>
      <c r="C22" s="24"/>
      <c r="D22" s="61"/>
      <c r="E22" s="25"/>
      <c r="F22" s="27"/>
      <c r="G22" s="4"/>
      <c r="H22" s="28"/>
      <c r="I22" s="39"/>
      <c r="J22" s="67"/>
      <c r="K22" s="13"/>
    </row>
    <row r="23" spans="1:11" s="14" customFormat="1" ht="16.5">
      <c r="A23" s="48"/>
      <c r="B23" s="26"/>
      <c r="C23" s="24"/>
      <c r="D23" s="61"/>
      <c r="E23" s="25"/>
      <c r="F23" s="27"/>
      <c r="G23" s="4"/>
      <c r="H23" s="28"/>
      <c r="I23" s="39"/>
      <c r="J23" s="67"/>
      <c r="K23" s="13"/>
    </row>
    <row r="24" spans="1:11" s="14" customFormat="1" ht="16.5">
      <c r="A24" s="47"/>
      <c r="B24" s="24"/>
      <c r="C24" s="24"/>
      <c r="D24" s="61"/>
      <c r="E24" s="25"/>
      <c r="F24" s="27"/>
      <c r="G24" s="41"/>
      <c r="H24" s="28"/>
      <c r="I24" s="39"/>
      <c r="J24" s="67"/>
      <c r="K24" s="13"/>
    </row>
    <row r="25" spans="1:11" s="14" customFormat="1" ht="16.5">
      <c r="A25" s="47"/>
      <c r="B25" s="24"/>
      <c r="C25" s="24"/>
      <c r="D25" s="61"/>
      <c r="E25" s="25"/>
      <c r="F25" s="27"/>
      <c r="G25" s="4"/>
      <c r="H25" s="28"/>
      <c r="I25" s="39"/>
      <c r="J25" s="67"/>
      <c r="K25" s="13"/>
    </row>
    <row r="26" spans="1:11" s="14" customFormat="1" ht="16.5">
      <c r="A26" s="47"/>
      <c r="B26" s="24"/>
      <c r="C26" s="24"/>
      <c r="D26" s="61"/>
      <c r="E26" s="25"/>
      <c r="F26" s="27"/>
      <c r="G26" s="4"/>
      <c r="H26" s="28"/>
      <c r="I26" s="39"/>
      <c r="J26" s="67"/>
      <c r="K26" s="13"/>
    </row>
    <row r="27" spans="1:19" s="17" customFormat="1" ht="16.5">
      <c r="A27" s="47"/>
      <c r="B27" s="24"/>
      <c r="C27" s="24"/>
      <c r="D27" s="61"/>
      <c r="E27" s="29"/>
      <c r="F27" s="27"/>
      <c r="G27" s="29"/>
      <c r="H27" s="28"/>
      <c r="I27" s="39"/>
      <c r="J27" s="67"/>
      <c r="K27" s="13"/>
      <c r="L27" s="14"/>
      <c r="M27" s="14"/>
      <c r="N27" s="14"/>
      <c r="O27" s="14"/>
      <c r="P27" s="14"/>
      <c r="Q27" s="14"/>
      <c r="R27" s="14"/>
      <c r="S27" s="14"/>
    </row>
    <row r="28" spans="1:10" s="17" customFormat="1" ht="16.5">
      <c r="A28" s="49"/>
      <c r="D28" s="18"/>
      <c r="E28" s="18"/>
      <c r="F28" s="18"/>
      <c r="G28" s="4"/>
      <c r="H28" s="43"/>
      <c r="I28" s="4"/>
      <c r="J28" s="68"/>
    </row>
    <row r="29" spans="1:10" s="17" customFormat="1" ht="16.5">
      <c r="A29" s="49"/>
      <c r="D29" s="18"/>
      <c r="E29" s="18"/>
      <c r="F29" s="18"/>
      <c r="G29" s="4"/>
      <c r="H29" s="43"/>
      <c r="I29" s="4"/>
      <c r="J29" s="68"/>
    </row>
    <row r="30" spans="1:19" s="14" customFormat="1" ht="16.5">
      <c r="A30" s="49"/>
      <c r="B30" s="17"/>
      <c r="C30" s="17"/>
      <c r="D30" s="18"/>
      <c r="E30" s="18"/>
      <c r="F30" s="18"/>
      <c r="G30" s="4"/>
      <c r="H30" s="43"/>
      <c r="I30" s="4"/>
      <c r="J30" s="68"/>
      <c r="K30" s="17"/>
      <c r="L30" s="17"/>
      <c r="M30" s="17"/>
      <c r="N30" s="17"/>
      <c r="O30" s="17"/>
      <c r="P30" s="17"/>
      <c r="Q30" s="17"/>
      <c r="R30" s="17"/>
      <c r="S30" s="17"/>
    </row>
    <row r="31" spans="1:11" s="14" customFormat="1" ht="16.5">
      <c r="A31" s="47"/>
      <c r="B31" s="24"/>
      <c r="C31" s="24"/>
      <c r="D31" s="61"/>
      <c r="E31" s="25"/>
      <c r="F31" s="27"/>
      <c r="G31" s="4"/>
      <c r="H31" s="28"/>
      <c r="I31" s="39"/>
      <c r="J31" s="67"/>
      <c r="K31" s="13"/>
    </row>
    <row r="32" spans="1:11" s="14" customFormat="1" ht="16.5">
      <c r="A32" s="47"/>
      <c r="B32" s="24"/>
      <c r="C32" s="24"/>
      <c r="D32" s="61"/>
      <c r="E32" s="25"/>
      <c r="F32" s="27"/>
      <c r="G32" s="4"/>
      <c r="H32" s="28"/>
      <c r="I32" s="39"/>
      <c r="J32" s="67"/>
      <c r="K32" s="13"/>
    </row>
    <row r="33" spans="1:11" s="14" customFormat="1" ht="16.5">
      <c r="A33" s="47"/>
      <c r="B33" s="24"/>
      <c r="C33" s="24"/>
      <c r="D33" s="61"/>
      <c r="E33" s="25"/>
      <c r="F33" s="27"/>
      <c r="G33" s="4"/>
      <c r="H33" s="28"/>
      <c r="I33" s="39"/>
      <c r="J33" s="67"/>
      <c r="K33" s="13"/>
    </row>
    <row r="34" spans="1:11" s="14" customFormat="1" ht="16.5">
      <c r="A34" s="47"/>
      <c r="B34" s="24"/>
      <c r="C34" s="24"/>
      <c r="D34" s="61"/>
      <c r="E34" s="25"/>
      <c r="F34" s="27"/>
      <c r="G34" s="4"/>
      <c r="H34" s="28"/>
      <c r="I34" s="39"/>
      <c r="J34" s="67"/>
      <c r="K34" s="13"/>
    </row>
    <row r="35" spans="1:11" s="14" customFormat="1" ht="16.5">
      <c r="A35" s="47"/>
      <c r="B35" s="24"/>
      <c r="C35" s="24"/>
      <c r="D35" s="61"/>
      <c r="E35" s="25"/>
      <c r="F35" s="27"/>
      <c r="G35" s="4"/>
      <c r="H35" s="28"/>
      <c r="I35" s="39"/>
      <c r="J35" s="67"/>
      <c r="K35" s="13"/>
    </row>
    <row r="36" spans="1:11" s="14" customFormat="1" ht="16.5">
      <c r="A36" s="47"/>
      <c r="B36" s="24"/>
      <c r="C36" s="24"/>
      <c r="D36" s="61"/>
      <c r="E36" s="25"/>
      <c r="F36" s="27"/>
      <c r="G36" s="4"/>
      <c r="H36" s="28"/>
      <c r="I36" s="39"/>
      <c r="J36" s="67"/>
      <c r="K36" s="13"/>
    </row>
    <row r="37" spans="1:11" s="14" customFormat="1" ht="17.25">
      <c r="A37" s="50"/>
      <c r="B37" s="10"/>
      <c r="C37" s="10"/>
      <c r="D37" s="62"/>
      <c r="E37" s="11"/>
      <c r="F37" s="15"/>
      <c r="G37" s="12"/>
      <c r="H37" s="16"/>
      <c r="I37" s="40"/>
      <c r="J37" s="69"/>
      <c r="K37" s="13"/>
    </row>
    <row r="38" spans="1:10" s="14" customFormat="1" ht="17.25">
      <c r="A38" s="50"/>
      <c r="B38" s="10"/>
      <c r="C38" s="10"/>
      <c r="D38" s="62"/>
      <c r="E38" s="11"/>
      <c r="F38" s="15"/>
      <c r="G38" s="12"/>
      <c r="H38" s="16"/>
      <c r="I38" s="40"/>
      <c r="J38" s="69"/>
    </row>
    <row r="39" spans="1:19" s="17" customFormat="1" ht="17.25">
      <c r="A39" s="51"/>
      <c r="B39" s="10"/>
      <c r="D39" s="18"/>
      <c r="E39" s="18"/>
      <c r="F39" s="18"/>
      <c r="G39" s="4"/>
      <c r="H39" s="43"/>
      <c r="I39" s="4"/>
      <c r="J39" s="61"/>
      <c r="K39" s="14"/>
      <c r="L39" s="14"/>
      <c r="M39" s="14"/>
      <c r="N39" s="14"/>
      <c r="O39" s="14"/>
      <c r="P39" s="14"/>
      <c r="Q39" s="14"/>
      <c r="R39" s="14"/>
      <c r="S39" s="14"/>
    </row>
    <row r="40" spans="1:10" s="17" customFormat="1" ht="17.25">
      <c r="A40" s="51"/>
      <c r="B40" s="10"/>
      <c r="D40" s="18"/>
      <c r="E40" s="18"/>
      <c r="F40" s="18"/>
      <c r="G40" s="4"/>
      <c r="H40" s="43"/>
      <c r="I40" s="4"/>
      <c r="J40" s="68"/>
    </row>
    <row r="41" spans="1:10" s="17" customFormat="1" ht="17.25">
      <c r="A41" s="49"/>
      <c r="B41" s="10"/>
      <c r="D41" s="18"/>
      <c r="E41" s="18"/>
      <c r="F41" s="18"/>
      <c r="G41" s="4"/>
      <c r="H41" s="43"/>
      <c r="I41" s="4"/>
      <c r="J41" s="68"/>
    </row>
    <row r="42" spans="1:19" ht="17.25">
      <c r="A42" s="49"/>
      <c r="B42" s="10"/>
      <c r="C42" s="17"/>
      <c r="D42" s="18"/>
      <c r="E42" s="18"/>
      <c r="F42" s="18"/>
      <c r="G42" s="4"/>
      <c r="H42" s="43"/>
      <c r="I42" s="4"/>
      <c r="J42" s="68"/>
      <c r="K42" s="17"/>
      <c r="L42" s="17"/>
      <c r="M42" s="17"/>
      <c r="N42" s="17"/>
      <c r="O42" s="17"/>
      <c r="P42" s="17"/>
      <c r="Q42" s="17"/>
      <c r="R42" s="17"/>
      <c r="S42" s="17"/>
    </row>
  </sheetData>
  <sheetProtection/>
  <mergeCells count="16">
    <mergeCell ref="B6:B9"/>
    <mergeCell ref="D6:D9"/>
    <mergeCell ref="H6:H9"/>
    <mergeCell ref="I6:I9"/>
    <mergeCell ref="J6:J9"/>
    <mergeCell ref="F6:F9"/>
    <mergeCell ref="A1:J1"/>
    <mergeCell ref="A3:J3"/>
    <mergeCell ref="B11:B14"/>
    <mergeCell ref="A11:A14"/>
    <mergeCell ref="D11:D14"/>
    <mergeCell ref="H11:H14"/>
    <mergeCell ref="F11:F14"/>
    <mergeCell ref="I11:I14"/>
    <mergeCell ref="J11:J14"/>
    <mergeCell ref="A6:A9"/>
  </mergeCells>
  <printOptions horizontalCentered="1"/>
  <pageMargins left="0" right="0" top="0.25" bottom="0" header="0.25" footer="0"/>
  <pageSetup horizontalDpi="600" verticalDpi="600" orientation="landscape" paperSize="9" scale="54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2014-11-27T08:54:46Z</dcterms:modified>
  <cp:category/>
  <cp:version/>
  <cp:contentType/>
  <cp:contentStatus/>
</cp:coreProperties>
</file>